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<sst xmlns="http://schemas.openxmlformats.org/spreadsheetml/2006/main" count="40" uniqueCount="39">
  <si>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（別紙１）</t>
  </si>
  <si>
    <t>事 業 の 内 容</t>
  </si>
  <si>
    <t>輸出対象国・地域</t>
  </si>
  <si>
    <t>輸出対象品目</t>
  </si>
  <si>
    <t>（１）事業の目的</t>
  </si>
  <si>
    <t>（２）事業の具体的内容</t>
  </si>
  <si>
    <t>（３）事業実施の効果</t>
  </si>
  <si>
    <t>（４）事業実施のスケジュール</t>
  </si>
  <si>
    <t>（単位：円）</t>
  </si>
  <si>
    <t>補 助 事 業</t>
  </si>
  <si>
    <t>所 要 経 費</t>
  </si>
  <si>
    <t>所 要 額</t>
  </si>
  <si>
    <t>経 費 負 担 区 分</t>
  </si>
  <si>
    <t>備考</t>
  </si>
  <si>
    <t>補 助 金</t>
  </si>
  <si>
    <t>補助事業者
負　担　分</t>
  </si>
  <si>
    <t>合計</t>
  </si>
  <si>
    <t>　事業実績書</t>
  </si>
  <si>
    <t>委託費</t>
  </si>
  <si>
    <t>需用費</t>
  </si>
  <si>
    <t>すだち加工品</t>
  </si>
  <si>
    <t>徳島県のすだちを使用した弊社商品「徳島すだちケーキ」のシンガポールにおける販路開拓を行う。</t>
  </si>
  <si>
    <t>海外用パッケージデザイン等委託費</t>
  </si>
  <si>
    <t>借損費</t>
  </si>
  <si>
    <t>○○百貨店「Japan Food Fair」出展料</t>
  </si>
  <si>
    <t>試食用資材等購入費</t>
  </si>
  <si>
    <t>消費税</t>
  </si>
  <si>
    <t>マレーシア</t>
  </si>
  <si>
    <t>・　「Japan Food Fair」での販売実績が評価され，○○百貨店の定番商品として取扱いが決定した。
　　（フェア販売実績１００万円，毎月１０万円分を輸出予定）</t>
  </si>
  <si>
    <t>・　令和５年７月１８日　海外向けパッケージデザイン入稿
・　令和５年１０月１２日　ハラール認証の更新に係る監査
・　令和５年１１月２日～９日　「Japan Food Fair」出展</t>
  </si>
  <si>
    <t>・　海外向けパッケージの開発，販促用リーフレット等の作成
・　「すだちケーキ」のハラール認証更新
・　シンガポールの○○百貨店で開催される「Japan Food Fair」に出展</t>
  </si>
  <si>
    <t>小計</t>
  </si>
  <si>
    <t>役務費</t>
  </si>
  <si>
    <t>消費税</t>
  </si>
  <si>
    <t>補助率</t>
  </si>
  <si>
    <t>1/2</t>
  </si>
  <si>
    <t>1/3</t>
  </si>
  <si>
    <t>ハラール認証更新料</t>
  </si>
  <si>
    <t>とくしま輸出バリューチェーン構築強化事業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</si>
</sst>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\(0\)"/>
    <numFmt numFmtId="180" formatCode="#,##0_);\(#,##0\)"/>
    <numFmt numFmtId="181" formatCode="&quot;¥&quot;#,##0_);[Red]\(&quot;¥&quot;#,##0\)"/>
    <numFmt numFmtId="182" formatCode="[$]ggge&quot;年&quot;m&quot;月&quot;d&quot;日&quot;;@"/>
    <numFmt numFmtId="183" formatCode="[$]gge&quot;年&quot;m&quot;月&quot;d&quot;日&quot;;@"/>
  </numFmts>
  <fonts count="25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1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38" fontId="19" fillId="0" borderId="13" xfId="49" applyNumberFormat="1" applyFont="1" applyBorder="1" applyAlignment="1">
      <alignment vertical="center" wrapText="1"/>
    </xf>
    <xf numFmtId="3" fontId="22" fillId="0" borderId="14" xfId="0" applyNumberFormat="1" applyFont="1" applyBorder="1" applyAlignment="1">
      <alignment vertical="center"/>
    </xf>
    <xf numFmtId="180" fontId="22" fillId="0" borderId="15" xfId="0" applyNumberFormat="1" applyFont="1" applyBorder="1" applyAlignment="1">
      <alignment horizontal="right" vertical="center"/>
    </xf>
    <xf numFmtId="3" fontId="22" fillId="0" borderId="16" xfId="0" applyNumberFormat="1" applyFont="1" applyBorder="1" applyAlignment="1">
      <alignment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38" fontId="19" fillId="0" borderId="18" xfId="49" applyNumberFormat="1" applyFont="1" applyBorder="1" applyAlignment="1">
      <alignment vertical="center" wrapText="1"/>
    </xf>
    <xf numFmtId="3" fontId="22" fillId="0" borderId="18" xfId="0" applyNumberFormat="1" applyFont="1" applyBorder="1" applyAlignment="1">
      <alignment vertical="center"/>
    </xf>
    <xf numFmtId="0" fontId="22" fillId="0" borderId="17" xfId="0" applyNumberFormat="1" applyFont="1" applyBorder="1" applyAlignment="1">
      <alignment horizontal="right" vertical="center"/>
    </xf>
    <xf numFmtId="180" fontId="22" fillId="0" borderId="19" xfId="48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 wrapText="1"/>
    </xf>
    <xf numFmtId="180" fontId="22" fillId="0" borderId="20" xfId="48" applyNumberFormat="1" applyFont="1" applyBorder="1" applyAlignment="1">
      <alignment horizontal="right" vertical="center"/>
    </xf>
    <xf numFmtId="38" fontId="22" fillId="0" borderId="0" xfId="48" applyFont="1" applyBorder="1" applyAlignment="1">
      <alignment horizontal="right" vertical="center"/>
    </xf>
    <xf numFmtId="3" fontId="22" fillId="0" borderId="13" xfId="0" applyNumberFormat="1" applyFont="1" applyBorder="1" applyAlignment="1">
      <alignment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180" fontId="22" fillId="0" borderId="0" xfId="48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center" vertical="center" wrapText="1"/>
    </xf>
    <xf numFmtId="180" fontId="22" fillId="0" borderId="0" xfId="48" applyNumberFormat="1" applyFont="1" applyBorder="1" applyAlignment="1" quotePrefix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8" fontId="19" fillId="0" borderId="21" xfId="49" applyNumberFormat="1" applyFont="1" applyBorder="1" applyAlignment="1">
      <alignment vertical="center" wrapText="1"/>
    </xf>
    <xf numFmtId="3" fontId="22" fillId="0" borderId="21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vertical="center"/>
    </xf>
    <xf numFmtId="3" fontId="22" fillId="0" borderId="22" xfId="0" applyNumberFormat="1" applyFont="1" applyBorder="1" applyAlignment="1" quotePrefix="1">
      <alignment horizontal="center" vertical="center" wrapText="1"/>
    </xf>
    <xf numFmtId="38" fontId="19" fillId="0" borderId="22" xfId="49" applyNumberFormat="1" applyFont="1" applyBorder="1" applyAlignment="1">
      <alignment vertical="center" wrapText="1"/>
    </xf>
    <xf numFmtId="3" fontId="22" fillId="0" borderId="22" xfId="0" applyNumberFormat="1" applyFont="1" applyBorder="1" applyAlignment="1">
      <alignment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22" fillId="24" borderId="25" xfId="0" applyNumberFormat="1" applyFont="1" applyFill="1" applyBorder="1" applyAlignment="1">
      <alignment horizontal="center" vertical="center" wrapText="1"/>
    </xf>
    <xf numFmtId="180" fontId="19" fillId="24" borderId="25" xfId="49" applyNumberFormat="1" applyFont="1" applyFill="1" applyBorder="1" applyAlignment="1">
      <alignment vertical="center" wrapText="1"/>
    </xf>
    <xf numFmtId="180" fontId="22" fillId="24" borderId="25" xfId="0" applyNumberFormat="1" applyFont="1" applyFill="1" applyBorder="1" applyAlignment="1">
      <alignment vertical="center"/>
    </xf>
    <xf numFmtId="0" fontId="19" fillId="24" borderId="26" xfId="0" applyFont="1" applyFill="1" applyBorder="1" applyAlignment="1">
      <alignment horizontal="center" vertical="center" wrapText="1"/>
    </xf>
    <xf numFmtId="3" fontId="22" fillId="24" borderId="27" xfId="0" applyNumberFormat="1" applyFont="1" applyFill="1" applyBorder="1" applyAlignment="1">
      <alignment horizontal="center" vertical="center" wrapText="1"/>
    </xf>
    <xf numFmtId="38" fontId="19" fillId="24" borderId="27" xfId="49" applyNumberFormat="1" applyFont="1" applyFill="1" applyBorder="1" applyAlignment="1">
      <alignment vertical="center" wrapText="1"/>
    </xf>
    <xf numFmtId="3" fontId="22" fillId="24" borderId="27" xfId="0" applyNumberFormat="1" applyFont="1" applyFill="1" applyBorder="1" applyAlignment="1">
      <alignment vertical="center"/>
    </xf>
    <xf numFmtId="0" fontId="19" fillId="24" borderId="28" xfId="0" applyFont="1" applyFill="1" applyBorder="1" applyAlignment="1">
      <alignment horizontal="center" vertical="center" wrapText="1"/>
    </xf>
    <xf numFmtId="180" fontId="22" fillId="25" borderId="29" xfId="48" applyNumberFormat="1" applyFont="1" applyFill="1" applyBorder="1" applyAlignment="1">
      <alignment horizontal="right" vertical="center"/>
    </xf>
    <xf numFmtId="180" fontId="22" fillId="25" borderId="30" xfId="0" applyNumberFormat="1" applyFont="1" applyFill="1" applyBorder="1" applyAlignment="1">
      <alignment horizontal="right" vertical="center"/>
    </xf>
    <xf numFmtId="3" fontId="22" fillId="25" borderId="27" xfId="0" applyNumberFormat="1" applyFont="1" applyFill="1" applyBorder="1" applyAlignment="1">
      <alignment vertical="center"/>
    </xf>
    <xf numFmtId="38" fontId="19" fillId="25" borderId="31" xfId="49" applyNumberFormat="1" applyFont="1" applyFill="1" applyBorder="1" applyAlignment="1">
      <alignment vertical="center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center" vertical="center" wrapText="1"/>
    </xf>
    <xf numFmtId="180" fontId="22" fillId="24" borderId="15" xfId="0" applyNumberFormat="1" applyFont="1" applyFill="1" applyBorder="1" applyAlignment="1">
      <alignment horizontal="right" vertical="center" wrapText="1"/>
    </xf>
    <xf numFmtId="180" fontId="22" fillId="24" borderId="25" xfId="0" applyNumberFormat="1" applyFont="1" applyFill="1" applyBorder="1" applyAlignment="1">
      <alignment horizontal="right" vertical="center" wrapText="1"/>
    </xf>
    <xf numFmtId="3" fontId="22" fillId="24" borderId="32" xfId="0" applyNumberFormat="1" applyFont="1" applyFill="1" applyBorder="1" applyAlignment="1">
      <alignment horizontal="right" vertical="center" wrapText="1"/>
    </xf>
    <xf numFmtId="3" fontId="22" fillId="24" borderId="27" xfId="0" applyNumberFormat="1" applyFont="1" applyFill="1" applyBorder="1" applyAlignment="1">
      <alignment horizontal="right" vertical="center" wrapText="1"/>
    </xf>
    <xf numFmtId="180" fontId="22" fillId="25" borderId="16" xfId="48" applyNumberFormat="1" applyFont="1" applyFill="1" applyBorder="1" applyAlignment="1">
      <alignment horizontal="right" vertical="center"/>
    </xf>
    <xf numFmtId="180" fontId="22" fillId="25" borderId="29" xfId="48" applyNumberFormat="1" applyFont="1" applyFill="1" applyBorder="1" applyAlignment="1">
      <alignment horizontal="right" vertical="center"/>
    </xf>
    <xf numFmtId="3" fontId="22" fillId="25" borderId="32" xfId="0" applyNumberFormat="1" applyFont="1" applyFill="1" applyBorder="1" applyAlignment="1">
      <alignment vertical="center"/>
    </xf>
    <xf numFmtId="3" fontId="22" fillId="25" borderId="27" xfId="0" applyNumberFormat="1" applyFont="1" applyFill="1" applyBorder="1" applyAlignment="1">
      <alignment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80" fontId="22" fillId="0" borderId="16" xfId="48" applyNumberFormat="1" applyFont="1" applyBorder="1" applyAlignment="1">
      <alignment horizontal="right" vertical="center"/>
    </xf>
    <xf numFmtId="180" fontId="22" fillId="0" borderId="29" xfId="48" applyNumberFormat="1" applyFont="1" applyBorder="1" applyAlignment="1">
      <alignment horizontal="right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180" fontId="22" fillId="0" borderId="15" xfId="48" applyNumberFormat="1" applyFont="1" applyBorder="1" applyAlignment="1">
      <alignment horizontal="right" vertical="center"/>
    </xf>
    <xf numFmtId="180" fontId="22" fillId="0" borderId="25" xfId="48" applyNumberFormat="1" applyFont="1" applyBorder="1" applyAlignment="1">
      <alignment horizontal="right" vertical="center"/>
    </xf>
    <xf numFmtId="0" fontId="19" fillId="0" borderId="39" xfId="0" applyFont="1" applyBorder="1" applyAlignment="1">
      <alignment horizontal="left" vertical="center" wrapText="1"/>
    </xf>
    <xf numFmtId="3" fontId="22" fillId="0" borderId="16" xfId="0" applyNumberFormat="1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38" fontId="22" fillId="0" borderId="16" xfId="48" applyFont="1" applyBorder="1" applyAlignment="1">
      <alignment horizontal="right" vertical="center" wrapText="1"/>
    </xf>
    <xf numFmtId="38" fontId="22" fillId="0" borderId="29" xfId="48" applyFont="1" applyBorder="1" applyAlignment="1">
      <alignment horizontal="right" vertical="center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22" fillId="25" borderId="32" xfId="0" applyFont="1" applyFill="1" applyBorder="1" applyAlignment="1">
      <alignment horizontal="center" vertical="center" wrapText="1"/>
    </xf>
    <xf numFmtId="0" fontId="22" fillId="25" borderId="27" xfId="0" applyFont="1" applyFill="1" applyBorder="1" applyAlignment="1">
      <alignment horizontal="center" vertical="center" wrapText="1"/>
    </xf>
    <xf numFmtId="3" fontId="22" fillId="0" borderId="37" xfId="0" applyNumberFormat="1" applyFont="1" applyBorder="1" applyAlignment="1">
      <alignment vertical="center" wrapText="1"/>
    </xf>
    <xf numFmtId="3" fontId="22" fillId="0" borderId="13" xfId="0" applyNumberFormat="1" applyFont="1" applyBorder="1" applyAlignment="1">
      <alignment vertical="center" wrapText="1"/>
    </xf>
    <xf numFmtId="3" fontId="22" fillId="0" borderId="40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26" borderId="54" xfId="0" applyFont="1" applyFill="1" applyBorder="1" applyAlignment="1">
      <alignment horizontal="left" vertical="center"/>
    </xf>
    <xf numFmtId="0" fontId="22" fillId="26" borderId="55" xfId="0" applyFont="1" applyFill="1" applyBorder="1" applyAlignment="1">
      <alignment horizontal="left" vertical="center"/>
    </xf>
    <xf numFmtId="0" fontId="22" fillId="26" borderId="18" xfId="0" applyFont="1" applyFill="1" applyBorder="1" applyAlignment="1">
      <alignment horizontal="left" vertical="center"/>
    </xf>
    <xf numFmtId="0" fontId="22" fillId="26" borderId="11" xfId="0" applyFont="1" applyFill="1" applyBorder="1" applyAlignment="1">
      <alignment horizontal="left" vertical="center"/>
    </xf>
    <xf numFmtId="0" fontId="23" fillId="26" borderId="54" xfId="0" applyFont="1" applyFill="1" applyBorder="1" applyAlignment="1">
      <alignment horizontal="left" vertical="center"/>
    </xf>
    <xf numFmtId="0" fontId="23" fillId="26" borderId="55" xfId="0" applyFont="1" applyFill="1" applyBorder="1" applyAlignment="1">
      <alignment horizontal="left" vertical="center"/>
    </xf>
    <xf numFmtId="0" fontId="23" fillId="26" borderId="11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26" borderId="56" xfId="0" applyFont="1" applyFill="1" applyBorder="1" applyAlignment="1">
      <alignment horizontal="center" vertical="center"/>
    </xf>
    <xf numFmtId="0" fontId="22" fillId="26" borderId="21" xfId="0" applyFont="1" applyFill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26" borderId="52" xfId="0" applyFont="1" applyFill="1" applyBorder="1" applyAlignment="1">
      <alignment horizontal="center" vertical="center"/>
    </xf>
    <xf numFmtId="0" fontId="22" fillId="26" borderId="57" xfId="0" applyFont="1" applyFill="1" applyBorder="1" applyAlignment="1">
      <alignment horizontal="center" vertical="center"/>
    </xf>
    <xf numFmtId="0" fontId="22" fillId="26" borderId="43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80" fontId="22" fillId="0" borderId="17" xfId="48" applyNumberFormat="1" applyFont="1" applyBorder="1" applyAlignment="1">
      <alignment horizontal="right" vertical="center"/>
    </xf>
    <xf numFmtId="180" fontId="22" fillId="0" borderId="22" xfId="48" applyNumberFormat="1" applyFont="1" applyBorder="1" applyAlignment="1">
      <alignment horizontal="right" vertical="center"/>
    </xf>
    <xf numFmtId="3" fontId="22" fillId="24" borderId="15" xfId="0" applyNumberFormat="1" applyFont="1" applyFill="1" applyBorder="1" applyAlignment="1">
      <alignment horizontal="center" vertical="center" wrapText="1"/>
    </xf>
    <xf numFmtId="3" fontId="22" fillId="24" borderId="25" xfId="0" applyNumberFormat="1" applyFont="1" applyFill="1" applyBorder="1" applyAlignment="1">
      <alignment horizontal="center" vertical="center" wrapText="1"/>
    </xf>
    <xf numFmtId="3" fontId="22" fillId="24" borderId="32" xfId="0" applyNumberFormat="1" applyFont="1" applyFill="1" applyBorder="1" applyAlignment="1">
      <alignment horizontal="center" vertical="center" wrapText="1"/>
    </xf>
    <xf numFmtId="3" fontId="22" fillId="24" borderId="27" xfId="0" applyNumberFormat="1" applyFont="1" applyFill="1" applyBorder="1" applyAlignment="1">
      <alignment horizontal="center" vertical="center" wrapText="1"/>
    </xf>
    <xf numFmtId="3" fontId="22" fillId="0" borderId="58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37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3" fontId="22" fillId="0" borderId="40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left" vertical="center" wrapText="1"/>
    </xf>
    <xf numFmtId="180" fontId="22" fillId="0" borderId="58" xfId="0" applyNumberFormat="1" applyFont="1" applyBorder="1" applyAlignment="1">
      <alignment horizontal="right" vertical="center" wrapText="1"/>
    </xf>
    <xf numFmtId="180" fontId="22" fillId="0" borderId="21" xfId="0" applyNumberFormat="1" applyFont="1" applyBorder="1" applyAlignment="1">
      <alignment horizontal="right" vertical="center" wrapText="1"/>
    </xf>
    <xf numFmtId="3" fontId="22" fillId="0" borderId="37" xfId="0" applyNumberFormat="1" applyFont="1" applyBorder="1" applyAlignment="1">
      <alignment horizontal="right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180" fontId="22" fillId="0" borderId="17" xfId="0" applyNumberFormat="1" applyFont="1" applyBorder="1" applyAlignment="1">
      <alignment horizontal="right" vertical="center" wrapText="1"/>
    </xf>
    <xf numFmtId="180" fontId="22" fillId="0" borderId="22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46</xdr:row>
      <xdr:rowOff>323850</xdr:rowOff>
    </xdr:from>
    <xdr:to>
      <xdr:col>9</xdr:col>
      <xdr:colOff>1076325</xdr:colOff>
      <xdr:row>49</xdr:row>
      <xdr:rowOff>66675</xdr:rowOff>
    </xdr:to>
    <xdr:sp>
      <xdr:nvSpPr>
        <xdr:cNvPr id="1" name="四角形吹き出し 2"/>
        <xdr:cNvSpPr>
          <a:spLocks/>
        </xdr:cNvSpPr>
      </xdr:nvSpPr>
      <xdr:spPr>
        <a:xfrm>
          <a:off x="3276600" y="12820650"/>
          <a:ext cx="3562350" cy="742950"/>
        </a:xfrm>
        <a:prstGeom prst="wedgeRectCallout">
          <a:avLst>
            <a:gd name="adj1" fmla="val -28888"/>
            <a:gd name="adj2" fmla="val -11637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消費税分は助成の対象となりません。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合計額に千円未満の端数がある場合は、切り下げ差額を事業者負担分に計上してください。</a:t>
          </a:r>
        </a:p>
      </xdr:txBody>
    </xdr:sp>
    <xdr:clientData/>
  </xdr:twoCellAnchor>
  <xdr:twoCellAnchor>
    <xdr:from>
      <xdr:col>7</xdr:col>
      <xdr:colOff>647700</xdr:colOff>
      <xdr:row>19</xdr:row>
      <xdr:rowOff>171450</xdr:rowOff>
    </xdr:from>
    <xdr:to>
      <xdr:col>9</xdr:col>
      <xdr:colOff>1104900</xdr:colOff>
      <xdr:row>21</xdr:row>
      <xdr:rowOff>76200</xdr:rowOff>
    </xdr:to>
    <xdr:sp>
      <xdr:nvSpPr>
        <xdr:cNvPr id="2" name="四角形吹き出し 1"/>
        <xdr:cNvSpPr>
          <a:spLocks/>
        </xdr:cNvSpPr>
      </xdr:nvSpPr>
      <xdr:spPr>
        <a:xfrm>
          <a:off x="4600575" y="5210175"/>
          <a:ext cx="2266950" cy="533400"/>
        </a:xfrm>
        <a:prstGeom prst="wedgeRectCallout">
          <a:avLst>
            <a:gd name="adj1" fmla="val -86115"/>
            <a:gd name="adj2" fmla="val 227263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上段に括弧書きで交付決定額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下段に実績額を記入してください。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36</xdr:row>
      <xdr:rowOff>0</xdr:rowOff>
    </xdr:to>
    <xdr:sp>
      <xdr:nvSpPr>
        <xdr:cNvPr id="3" name="直線コネクタ 4"/>
        <xdr:cNvSpPr>
          <a:spLocks/>
        </xdr:cNvSpPr>
      </xdr:nvSpPr>
      <xdr:spPr>
        <a:xfrm flipV="1">
          <a:off x="3952875" y="7353300"/>
          <a:ext cx="8953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9</xdr:col>
      <xdr:colOff>9525</xdr:colOff>
      <xdr:row>36</xdr:row>
      <xdr:rowOff>9525</xdr:rowOff>
    </xdr:to>
    <xdr:sp>
      <xdr:nvSpPr>
        <xdr:cNvPr id="4" name="直線コネクタ 7"/>
        <xdr:cNvSpPr>
          <a:spLocks/>
        </xdr:cNvSpPr>
      </xdr:nvSpPr>
      <xdr:spPr>
        <a:xfrm flipV="1">
          <a:off x="4848225" y="7353300"/>
          <a:ext cx="923925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42</xdr:row>
      <xdr:rowOff>9525</xdr:rowOff>
    </xdr:to>
    <xdr:sp>
      <xdr:nvSpPr>
        <xdr:cNvPr id="5" name="直線コネクタ 6"/>
        <xdr:cNvSpPr>
          <a:spLocks/>
        </xdr:cNvSpPr>
      </xdr:nvSpPr>
      <xdr:spPr>
        <a:xfrm flipH="1">
          <a:off x="3952875" y="10210800"/>
          <a:ext cx="8953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266700</xdr:rowOff>
    </xdr:from>
    <xdr:to>
      <xdr:col>8</xdr:col>
      <xdr:colOff>895350</xdr:colOff>
      <xdr:row>42</xdr:row>
      <xdr:rowOff>9525</xdr:rowOff>
    </xdr:to>
    <xdr:sp>
      <xdr:nvSpPr>
        <xdr:cNvPr id="6" name="直線コネクタ 9"/>
        <xdr:cNvSpPr>
          <a:spLocks/>
        </xdr:cNvSpPr>
      </xdr:nvSpPr>
      <xdr:spPr>
        <a:xfrm flipH="1">
          <a:off x="4848225" y="10191750"/>
          <a:ext cx="8953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70" zoomScaleNormal="70" zoomScalePageLayoutView="0" workbookViewId="0" topLeftCell="A1">
      <selection activeCell="C8" sqref="C8:E8"/>
    </sheetView>
  </sheetViews>
  <sheetFormatPr defaultColWidth="9.00390625" defaultRowHeight="26.25" customHeight="1"/>
  <cols>
    <col min="1" max="3" width="9.00390625" style="1" customWidth="1"/>
    <col min="4" max="4" width="5.25390625" style="1" customWidth="1"/>
    <col min="5" max="5" width="9.00390625" style="1" customWidth="1"/>
    <col min="6" max="6" width="4.00390625" style="1" customWidth="1"/>
    <col min="7" max="7" width="6.625" style="1" customWidth="1"/>
    <col min="8" max="8" width="11.75390625" style="1" customWidth="1"/>
    <col min="9" max="9" width="12.00390625" style="1" customWidth="1"/>
    <col min="10" max="10" width="22.00390625" style="1" customWidth="1"/>
    <col min="11" max="16384" width="9.00390625" style="1" customWidth="1"/>
  </cols>
  <sheetData>
    <row r="1" spans="1:2" ht="26.25" customHeight="1">
      <c r="A1" s="120" t="s">
        <v>0</v>
      </c>
      <c r="B1" s="120"/>
    </row>
    <row r="2" ht="13.5" customHeight="1"/>
    <row r="3" spans="1:10" ht="26.25" customHeight="1">
      <c r="A3" s="112" t="s">
        <v>17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6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ht="12" customHeight="1"/>
    <row r="6" spans="1:2" s="2" customFormat="1" ht="26.25" customHeight="1">
      <c r="A6" s="121" t="s">
        <v>1</v>
      </c>
      <c r="B6" s="121"/>
    </row>
    <row r="7" s="2" customFormat="1" ht="12" customHeight="1"/>
    <row r="8" spans="1:10" s="2" customFormat="1" ht="26.25" customHeight="1">
      <c r="A8" s="122" t="s">
        <v>2</v>
      </c>
      <c r="B8" s="123"/>
      <c r="C8" s="110" t="s">
        <v>27</v>
      </c>
      <c r="D8" s="124"/>
      <c r="E8" s="94"/>
      <c r="F8" s="125" t="s">
        <v>3</v>
      </c>
      <c r="G8" s="126"/>
      <c r="H8" s="127"/>
      <c r="I8" s="110" t="s">
        <v>20</v>
      </c>
      <c r="J8" s="111"/>
    </row>
    <row r="9" spans="1:10" s="2" customFormat="1" ht="26.25" customHeight="1">
      <c r="A9" s="113" t="s">
        <v>4</v>
      </c>
      <c r="B9" s="114"/>
      <c r="C9" s="115"/>
      <c r="D9" s="3"/>
      <c r="E9" s="3"/>
      <c r="F9" s="3"/>
      <c r="G9" s="3"/>
      <c r="H9" s="3"/>
      <c r="I9" s="3"/>
      <c r="J9" s="4"/>
    </row>
    <row r="10" spans="1:10" s="2" customFormat="1" ht="12" customHeight="1">
      <c r="A10" s="96" t="s">
        <v>21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s="2" customFormat="1" ht="12" customHeight="1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s="2" customFormat="1" ht="20.25" customHeight="1">
      <c r="A12" s="99"/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s="2" customFormat="1" ht="26.25" customHeight="1">
      <c r="A13" s="113" t="s">
        <v>5</v>
      </c>
      <c r="B13" s="114"/>
      <c r="C13" s="116"/>
      <c r="D13" s="3"/>
      <c r="E13" s="3"/>
      <c r="F13" s="3"/>
      <c r="G13" s="3"/>
      <c r="H13" s="3"/>
      <c r="I13" s="3"/>
      <c r="J13" s="4"/>
    </row>
    <row r="14" spans="1:10" s="2" customFormat="1" ht="19.5" customHeight="1">
      <c r="A14" s="96" t="s">
        <v>30</v>
      </c>
      <c r="B14" s="97"/>
      <c r="C14" s="97"/>
      <c r="D14" s="97"/>
      <c r="E14" s="97"/>
      <c r="F14" s="97"/>
      <c r="G14" s="97"/>
      <c r="H14" s="97"/>
      <c r="I14" s="97"/>
      <c r="J14" s="98"/>
    </row>
    <row r="15" spans="1:10" s="2" customFormat="1" ht="19.5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6" spans="1:10" s="2" customFormat="1" ht="19.5" customHeight="1">
      <c r="A16" s="99"/>
      <c r="B16" s="100"/>
      <c r="C16" s="100"/>
      <c r="D16" s="100"/>
      <c r="E16" s="100"/>
      <c r="F16" s="100"/>
      <c r="G16" s="100"/>
      <c r="H16" s="100"/>
      <c r="I16" s="100"/>
      <c r="J16" s="101"/>
    </row>
    <row r="17" spans="1:10" s="2" customFormat="1" ht="26.25" customHeight="1">
      <c r="A17" s="113" t="s">
        <v>6</v>
      </c>
      <c r="B17" s="114"/>
      <c r="C17" s="116"/>
      <c r="D17" s="3"/>
      <c r="E17" s="3"/>
      <c r="F17" s="3"/>
      <c r="G17" s="3"/>
      <c r="H17" s="3"/>
      <c r="I17" s="3"/>
      <c r="J17" s="4"/>
    </row>
    <row r="18" spans="1:10" s="2" customFormat="1" ht="23.25" customHeight="1">
      <c r="A18" s="96" t="s">
        <v>28</v>
      </c>
      <c r="B18" s="97"/>
      <c r="C18" s="97"/>
      <c r="D18" s="97"/>
      <c r="E18" s="97"/>
      <c r="F18" s="97"/>
      <c r="G18" s="97"/>
      <c r="H18" s="97"/>
      <c r="I18" s="97"/>
      <c r="J18" s="98"/>
    </row>
    <row r="19" spans="1:10" s="2" customFormat="1" ht="23.25" customHeight="1">
      <c r="A19" s="96"/>
      <c r="B19" s="97"/>
      <c r="C19" s="97"/>
      <c r="D19" s="97"/>
      <c r="E19" s="97"/>
      <c r="F19" s="97"/>
      <c r="G19" s="97"/>
      <c r="H19" s="97"/>
      <c r="I19" s="97"/>
      <c r="J19" s="98"/>
    </row>
    <row r="20" spans="1:14" s="2" customFormat="1" ht="23.25" customHeight="1">
      <c r="A20" s="99"/>
      <c r="B20" s="100"/>
      <c r="C20" s="100"/>
      <c r="D20" s="100"/>
      <c r="E20" s="100"/>
      <c r="F20" s="100"/>
      <c r="G20" s="100"/>
      <c r="H20" s="100"/>
      <c r="I20" s="100"/>
      <c r="J20" s="101"/>
      <c r="N20" s="8"/>
    </row>
    <row r="21" spans="1:10" s="2" customFormat="1" ht="26.25" customHeight="1">
      <c r="A21" s="117" t="s">
        <v>7</v>
      </c>
      <c r="B21" s="118"/>
      <c r="C21" s="119"/>
      <c r="D21" s="3"/>
      <c r="E21" s="3"/>
      <c r="F21" s="3"/>
      <c r="G21" s="3"/>
      <c r="H21" s="3"/>
      <c r="I21" s="3"/>
      <c r="J21" s="4"/>
    </row>
    <row r="22" spans="1:10" s="2" customFormat="1" ht="15.75" customHeight="1">
      <c r="A22" s="96" t="s">
        <v>29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s="2" customFormat="1" ht="15.75" customHeight="1">
      <c r="A23" s="96"/>
      <c r="B23" s="97"/>
      <c r="C23" s="97"/>
      <c r="D23" s="97"/>
      <c r="E23" s="97"/>
      <c r="F23" s="97"/>
      <c r="G23" s="97"/>
      <c r="H23" s="97"/>
      <c r="I23" s="97"/>
      <c r="J23" s="98"/>
    </row>
    <row r="24" spans="1:10" s="2" customFormat="1" ht="21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4"/>
    </row>
    <row r="25" s="2" customFormat="1" ht="6.75" customHeight="1"/>
    <row r="26" spans="9:10" s="2" customFormat="1" ht="26.25" customHeight="1" thickBot="1">
      <c r="I26" s="93" t="s">
        <v>8</v>
      </c>
      <c r="J26" s="93"/>
    </row>
    <row r="27" spans="1:10" s="2" customFormat="1" ht="18.75" customHeight="1">
      <c r="A27" s="105" t="s">
        <v>9</v>
      </c>
      <c r="B27" s="95"/>
      <c r="C27" s="95" t="s">
        <v>10</v>
      </c>
      <c r="D27" s="95"/>
      <c r="E27" s="95" t="s">
        <v>11</v>
      </c>
      <c r="F27" s="95"/>
      <c r="G27" s="146" t="s">
        <v>34</v>
      </c>
      <c r="H27" s="94" t="s">
        <v>12</v>
      </c>
      <c r="I27" s="95"/>
      <c r="J27" s="108" t="s">
        <v>13</v>
      </c>
    </row>
    <row r="28" spans="1:10" s="2" customFormat="1" ht="28.5" customHeight="1">
      <c r="A28" s="106"/>
      <c r="B28" s="107"/>
      <c r="C28" s="107"/>
      <c r="D28" s="107"/>
      <c r="E28" s="107"/>
      <c r="F28" s="107"/>
      <c r="G28" s="147"/>
      <c r="H28" s="5" t="s">
        <v>14</v>
      </c>
      <c r="I28" s="6" t="s">
        <v>15</v>
      </c>
      <c r="J28" s="109"/>
    </row>
    <row r="29" spans="1:10" s="2" customFormat="1" ht="22.5" customHeight="1">
      <c r="A29" s="59" t="s">
        <v>38</v>
      </c>
      <c r="B29" s="60"/>
      <c r="C29" s="89" t="s">
        <v>23</v>
      </c>
      <c r="D29" s="90"/>
      <c r="E29" s="74">
        <v>-150000</v>
      </c>
      <c r="F29" s="75"/>
      <c r="G29" s="18"/>
      <c r="H29" s="11"/>
      <c r="I29" s="11"/>
      <c r="J29" s="72" t="s">
        <v>24</v>
      </c>
    </row>
    <row r="30" spans="1:10" s="2" customFormat="1" ht="22.5" customHeight="1">
      <c r="A30" s="61"/>
      <c r="B30" s="62"/>
      <c r="C30" s="66"/>
      <c r="D30" s="67"/>
      <c r="E30" s="79">
        <v>150480</v>
      </c>
      <c r="F30" s="80"/>
      <c r="G30" s="21"/>
      <c r="H30" s="12"/>
      <c r="I30" s="12"/>
      <c r="J30" s="73"/>
    </row>
    <row r="31" spans="1:10" s="2" customFormat="1" ht="22.5" customHeight="1">
      <c r="A31" s="61"/>
      <c r="B31" s="62"/>
      <c r="C31" s="66" t="s">
        <v>18</v>
      </c>
      <c r="D31" s="67"/>
      <c r="E31" s="68">
        <v>-300000</v>
      </c>
      <c r="F31" s="69"/>
      <c r="G31" s="26" t="s">
        <v>35</v>
      </c>
      <c r="H31" s="13"/>
      <c r="I31" s="13"/>
      <c r="J31" s="65" t="s">
        <v>22</v>
      </c>
    </row>
    <row r="32" spans="1:10" s="7" customFormat="1" ht="22.5" customHeight="1">
      <c r="A32" s="61"/>
      <c r="B32" s="62"/>
      <c r="C32" s="66"/>
      <c r="D32" s="67"/>
      <c r="E32" s="77">
        <v>300000</v>
      </c>
      <c r="F32" s="78"/>
      <c r="G32" s="19"/>
      <c r="H32" s="12"/>
      <c r="I32" s="12"/>
      <c r="J32" s="65"/>
    </row>
    <row r="33" spans="1:10" s="7" customFormat="1" ht="22.5" customHeight="1">
      <c r="A33" s="61"/>
      <c r="B33" s="62"/>
      <c r="C33" s="66" t="s">
        <v>19</v>
      </c>
      <c r="D33" s="62"/>
      <c r="E33" s="68">
        <v>-50000</v>
      </c>
      <c r="F33" s="69"/>
      <c r="G33" s="24"/>
      <c r="H33" s="13"/>
      <c r="I33" s="13"/>
      <c r="J33" s="65" t="s">
        <v>25</v>
      </c>
    </row>
    <row r="34" spans="1:10" s="7" customFormat="1" ht="22.5" customHeight="1">
      <c r="A34" s="61"/>
      <c r="B34" s="62"/>
      <c r="C34" s="70"/>
      <c r="D34" s="71"/>
      <c r="E34" s="85">
        <v>20000</v>
      </c>
      <c r="F34" s="86"/>
      <c r="G34" s="22"/>
      <c r="H34" s="9"/>
      <c r="I34" s="10"/>
      <c r="J34" s="76"/>
    </row>
    <row r="35" spans="1:10" s="7" customFormat="1" ht="22.5" customHeight="1">
      <c r="A35" s="61"/>
      <c r="B35" s="62"/>
      <c r="C35" s="128" t="s">
        <v>26</v>
      </c>
      <c r="D35" s="129"/>
      <c r="E35" s="132">
        <v>-35000</v>
      </c>
      <c r="F35" s="133"/>
      <c r="G35" s="20"/>
      <c r="H35" s="17"/>
      <c r="I35" s="14"/>
      <c r="J35" s="91"/>
    </row>
    <row r="36" spans="1:10" s="7" customFormat="1" ht="22.5" customHeight="1">
      <c r="A36" s="61"/>
      <c r="B36" s="62"/>
      <c r="C36" s="130"/>
      <c r="D36" s="131"/>
      <c r="E36" s="87">
        <v>32000</v>
      </c>
      <c r="F36" s="88"/>
      <c r="G36" s="23"/>
      <c r="H36" s="15"/>
      <c r="I36" s="16"/>
      <c r="J36" s="92"/>
    </row>
    <row r="37" spans="1:10" s="7" customFormat="1" ht="22.5" customHeight="1">
      <c r="A37" s="61"/>
      <c r="B37" s="62"/>
      <c r="C37" s="134" t="s">
        <v>31</v>
      </c>
      <c r="D37" s="135"/>
      <c r="E37" s="51">
        <f>E29+E31+E33+E35</f>
        <v>-535000</v>
      </c>
      <c r="F37" s="52"/>
      <c r="G37" s="37"/>
      <c r="H37" s="38">
        <f>(E29+E31+E33)/2</f>
        <v>-250000</v>
      </c>
      <c r="I37" s="39">
        <f>E37-H37</f>
        <v>-285000</v>
      </c>
      <c r="J37" s="40"/>
    </row>
    <row r="38" spans="1:10" s="7" customFormat="1" ht="22.5" customHeight="1" thickBot="1">
      <c r="A38" s="61"/>
      <c r="B38" s="62"/>
      <c r="C38" s="136"/>
      <c r="D38" s="137"/>
      <c r="E38" s="53">
        <f>E30+E32+E34+E36</f>
        <v>502480</v>
      </c>
      <c r="F38" s="54"/>
      <c r="G38" s="41"/>
      <c r="H38" s="42">
        <f>ROUNDDOWN((E30+E32+E34)/2,-3)</f>
        <v>235000</v>
      </c>
      <c r="I38" s="43">
        <f>E38-H38</f>
        <v>267480</v>
      </c>
      <c r="J38" s="44"/>
    </row>
    <row r="39" spans="1:10" s="7" customFormat="1" ht="22.5" customHeight="1">
      <c r="A39" s="61"/>
      <c r="B39" s="62"/>
      <c r="C39" s="138" t="s">
        <v>32</v>
      </c>
      <c r="D39" s="139"/>
      <c r="E39" s="149">
        <v>-50000</v>
      </c>
      <c r="F39" s="150"/>
      <c r="G39" s="27" t="s">
        <v>36</v>
      </c>
      <c r="H39" s="28"/>
      <c r="I39" s="29"/>
      <c r="J39" s="148" t="s">
        <v>37</v>
      </c>
    </row>
    <row r="40" spans="1:10" s="7" customFormat="1" ht="22.5" customHeight="1">
      <c r="A40" s="61"/>
      <c r="B40" s="62"/>
      <c r="C40" s="140"/>
      <c r="D40" s="141"/>
      <c r="E40" s="151">
        <v>47000</v>
      </c>
      <c r="F40" s="152"/>
      <c r="G40" s="30"/>
      <c r="H40" s="9"/>
      <c r="I40" s="31"/>
      <c r="J40" s="76"/>
    </row>
    <row r="41" spans="1:10" s="7" customFormat="1" ht="22.5" customHeight="1">
      <c r="A41" s="61"/>
      <c r="B41" s="62"/>
      <c r="C41" s="142" t="s">
        <v>33</v>
      </c>
      <c r="D41" s="143"/>
      <c r="E41" s="153">
        <v>-5000</v>
      </c>
      <c r="F41" s="154"/>
      <c r="G41" s="32"/>
      <c r="H41" s="33"/>
      <c r="I41" s="34"/>
      <c r="J41" s="35"/>
    </row>
    <row r="42" spans="1:10" s="7" customFormat="1" ht="22.5" customHeight="1">
      <c r="A42" s="61"/>
      <c r="B42" s="62"/>
      <c r="C42" s="144"/>
      <c r="D42" s="145"/>
      <c r="E42" s="87">
        <v>4700</v>
      </c>
      <c r="F42" s="88"/>
      <c r="G42" s="25"/>
      <c r="H42" s="15"/>
      <c r="I42" s="16"/>
      <c r="J42" s="36"/>
    </row>
    <row r="43" spans="1:10" s="7" customFormat="1" ht="22.5" customHeight="1">
      <c r="A43" s="61"/>
      <c r="B43" s="62"/>
      <c r="C43" s="134" t="s">
        <v>31</v>
      </c>
      <c r="D43" s="135"/>
      <c r="E43" s="51">
        <f>E39+E41</f>
        <v>-55000</v>
      </c>
      <c r="F43" s="52"/>
      <c r="G43" s="37"/>
      <c r="H43" s="38">
        <f>ROUNDDOWN(E39/3,-3)</f>
        <v>-16000</v>
      </c>
      <c r="I43" s="39">
        <f>E43-H43</f>
        <v>-39000</v>
      </c>
      <c r="J43" s="40"/>
    </row>
    <row r="44" spans="1:10" s="7" customFormat="1" ht="22.5" customHeight="1" thickBot="1">
      <c r="A44" s="61"/>
      <c r="B44" s="62"/>
      <c r="C44" s="136"/>
      <c r="D44" s="137"/>
      <c r="E44" s="53">
        <f>E40+E42</f>
        <v>51700</v>
      </c>
      <c r="F44" s="54"/>
      <c r="G44" s="41"/>
      <c r="H44" s="42">
        <f>ROUNDDOWN(E40/3,-3)</f>
        <v>15000</v>
      </c>
      <c r="I44" s="43">
        <f>E44-H44</f>
        <v>36700</v>
      </c>
      <c r="J44" s="44"/>
    </row>
    <row r="45" spans="1:10" s="7" customFormat="1" ht="22.5" customHeight="1">
      <c r="A45" s="61"/>
      <c r="B45" s="62"/>
      <c r="C45" s="81" t="s">
        <v>16</v>
      </c>
      <c r="D45" s="82"/>
      <c r="E45" s="55">
        <v>-535000</v>
      </c>
      <c r="F45" s="56"/>
      <c r="G45" s="45"/>
      <c r="H45" s="46">
        <f>H37+H43</f>
        <v>-266000</v>
      </c>
      <c r="I45" s="46">
        <v>-285000</v>
      </c>
      <c r="J45" s="49"/>
    </row>
    <row r="46" spans="1:10" s="2" customFormat="1" ht="22.5" customHeight="1" thickBot="1">
      <c r="A46" s="63"/>
      <c r="B46" s="64"/>
      <c r="C46" s="83"/>
      <c r="D46" s="84"/>
      <c r="E46" s="57">
        <f>E30+E32+E34+E36</f>
        <v>502480</v>
      </c>
      <c r="F46" s="58"/>
      <c r="G46" s="47"/>
      <c r="H46" s="48">
        <f>H38+H44</f>
        <v>250000</v>
      </c>
      <c r="I46" s="48">
        <v>267480</v>
      </c>
      <c r="J46" s="50"/>
    </row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26.25" customHeight="1"/>
    <row r="152" s="2" customFormat="1" ht="26.25" customHeight="1"/>
    <row r="153" s="2" customFormat="1" ht="26.25" customHeight="1"/>
    <row r="154" s="2" customFormat="1" ht="26.25" customHeight="1"/>
    <row r="155" s="2" customFormat="1" ht="26.25" customHeight="1"/>
    <row r="156" s="2" customFormat="1" ht="26.25" customHeight="1"/>
    <row r="157" s="2" customFormat="1" ht="26.25" customHeight="1"/>
    <row r="158" s="2" customFormat="1" ht="26.25" customHeight="1"/>
    <row r="159" s="2" customFormat="1" ht="26.25" customHeight="1"/>
    <row r="160" s="2" customFormat="1" ht="26.25" customHeight="1"/>
    <row r="161" s="2" customFormat="1" ht="26.25" customHeight="1"/>
    <row r="162" s="2" customFormat="1" ht="26.25" customHeight="1"/>
    <row r="163" s="2" customFormat="1" ht="26.25" customHeight="1"/>
    <row r="164" s="2" customFormat="1" ht="26.25" customHeight="1"/>
    <row r="165" s="2" customFormat="1" ht="26.25" customHeight="1"/>
    <row r="166" s="2" customFormat="1" ht="26.25" customHeight="1"/>
    <row r="167" s="2" customFormat="1" ht="26.25" customHeight="1"/>
    <row r="168" s="2" customFormat="1" ht="26.25" customHeight="1"/>
    <row r="169" s="2" customFormat="1" ht="26.25" customHeight="1"/>
    <row r="170" s="2" customFormat="1" ht="26.25" customHeight="1"/>
    <row r="171" s="2" customFormat="1" ht="26.25" customHeight="1"/>
    <row r="172" s="2" customFormat="1" ht="26.25" customHeight="1"/>
    <row r="173" s="2" customFormat="1" ht="26.25" customHeight="1"/>
    <row r="174" s="2" customFormat="1" ht="26.25" customHeight="1"/>
    <row r="175" s="2" customFormat="1" ht="26.25" customHeight="1"/>
    <row r="176" s="2" customFormat="1" ht="26.25" customHeight="1"/>
    <row r="177" s="2" customFormat="1" ht="26.25" customHeight="1"/>
    <row r="178" s="2" customFormat="1" ht="26.25" customHeight="1"/>
    <row r="179" s="2" customFormat="1" ht="26.25" customHeight="1"/>
    <row r="180" s="2" customFormat="1" ht="26.25" customHeight="1"/>
    <row r="181" s="2" customFormat="1" ht="26.25" customHeight="1"/>
    <row r="182" s="2" customFormat="1" ht="26.25" customHeight="1"/>
    <row r="183" s="2" customFormat="1" ht="26.25" customHeight="1"/>
    <row r="184" s="2" customFormat="1" ht="26.25" customHeight="1"/>
    <row r="185" s="2" customFormat="1" ht="26.25" customHeight="1"/>
    <row r="186" s="2" customFormat="1" ht="26.25" customHeight="1"/>
    <row r="187" s="2" customFormat="1" ht="26.25" customHeight="1"/>
    <row r="188" s="2" customFormat="1" ht="26.25" customHeight="1"/>
    <row r="189" s="2" customFormat="1" ht="26.25" customHeight="1"/>
    <row r="190" s="2" customFormat="1" ht="26.25" customHeight="1"/>
    <row r="191" s="2" customFormat="1" ht="26.25" customHeight="1"/>
    <row r="192" s="2" customFormat="1" ht="26.25" customHeight="1"/>
    <row r="193" s="2" customFormat="1" ht="26.25" customHeight="1"/>
    <row r="194" s="2" customFormat="1" ht="26.25" customHeight="1"/>
    <row r="195" s="2" customFormat="1" ht="26.25" customHeight="1"/>
    <row r="196" s="2" customFormat="1" ht="26.25" customHeight="1"/>
    <row r="197" s="2" customFormat="1" ht="26.25" customHeight="1"/>
    <row r="198" s="2" customFormat="1" ht="26.25" customHeight="1"/>
    <row r="199" s="2" customFormat="1" ht="26.25" customHeight="1"/>
    <row r="200" s="2" customFormat="1" ht="26.25" customHeight="1"/>
    <row r="201" s="2" customFormat="1" ht="26.25" customHeight="1"/>
    <row r="202" s="2" customFormat="1" ht="26.25" customHeight="1"/>
    <row r="203" s="2" customFormat="1" ht="26.25" customHeight="1"/>
    <row r="204" s="2" customFormat="1" ht="26.25" customHeight="1"/>
    <row r="205" s="2" customFormat="1" ht="26.25" customHeight="1"/>
    <row r="206" s="2" customFormat="1" ht="26.25" customHeight="1"/>
    <row r="207" s="2" customFormat="1" ht="26.25" customHeight="1"/>
    <row r="208" s="2" customFormat="1" ht="26.25" customHeight="1"/>
    <row r="209" s="2" customFormat="1" ht="26.25" customHeight="1"/>
    <row r="210" s="2" customFormat="1" ht="26.25" customHeight="1"/>
    <row r="211" s="2" customFormat="1" ht="26.25" customHeight="1"/>
    <row r="212" s="2" customFormat="1" ht="26.25" customHeight="1"/>
    <row r="213" s="2" customFormat="1" ht="26.25" customHeight="1"/>
    <row r="214" s="2" customFormat="1" ht="26.25" customHeight="1"/>
    <row r="215" s="2" customFormat="1" ht="26.25" customHeight="1"/>
    <row r="216" s="2" customFormat="1" ht="26.25" customHeight="1"/>
    <row r="217" s="2" customFormat="1" ht="26.25" customHeight="1"/>
    <row r="218" s="2" customFormat="1" ht="26.25" customHeight="1"/>
    <row r="219" s="2" customFormat="1" ht="26.25" customHeight="1"/>
    <row r="220" s="2" customFormat="1" ht="26.25" customHeight="1"/>
    <row r="221" s="2" customFormat="1" ht="26.25" customHeight="1"/>
    <row r="222" s="2" customFormat="1" ht="26.25" customHeight="1"/>
    <row r="223" s="2" customFormat="1" ht="26.25" customHeight="1"/>
    <row r="224" s="2" customFormat="1" ht="26.25" customHeight="1"/>
    <row r="225" s="2" customFormat="1" ht="26.25" customHeight="1"/>
    <row r="226" s="2" customFormat="1" ht="26.25" customHeight="1"/>
    <row r="227" s="2" customFormat="1" ht="26.25" customHeight="1"/>
    <row r="228" s="2" customFormat="1" ht="26.25" customHeight="1"/>
    <row r="229" s="2" customFormat="1" ht="26.25" customHeight="1"/>
    <row r="230" s="2" customFormat="1" ht="26.25" customHeight="1"/>
    <row r="231" s="2" customFormat="1" ht="26.25" customHeight="1"/>
    <row r="232" s="2" customFormat="1" ht="26.25" customHeight="1"/>
    <row r="233" s="2" customFormat="1" ht="26.25" customHeight="1"/>
    <row r="234" s="2" customFormat="1" ht="26.25" customHeight="1"/>
    <row r="235" s="2" customFormat="1" ht="26.25" customHeight="1"/>
    <row r="236" s="2" customFormat="1" ht="26.25" customHeight="1"/>
    <row r="237" s="2" customFormat="1" ht="26.25" customHeight="1"/>
    <row r="238" s="2" customFormat="1" ht="26.25" customHeight="1"/>
    <row r="239" s="2" customFormat="1" ht="26.25" customHeight="1"/>
    <row r="240" s="2" customFormat="1" ht="26.25" customHeight="1"/>
    <row r="241" s="2" customFormat="1" ht="26.25" customHeight="1"/>
    <row r="242" s="2" customFormat="1" ht="26.25" customHeight="1"/>
    <row r="243" s="2" customFormat="1" ht="26.25" customHeight="1"/>
    <row r="244" s="2" customFormat="1" ht="26.25" customHeight="1"/>
  </sheetData>
  <sheetProtection/>
  <mergeCells count="56">
    <mergeCell ref="C37:D38"/>
    <mergeCell ref="C39:D40"/>
    <mergeCell ref="C41:D42"/>
    <mergeCell ref="C43:D44"/>
    <mergeCell ref="G27:G28"/>
    <mergeCell ref="J39:J40"/>
    <mergeCell ref="E39:F39"/>
    <mergeCell ref="E40:F40"/>
    <mergeCell ref="E41:F41"/>
    <mergeCell ref="E42:F42"/>
    <mergeCell ref="E43:F43"/>
    <mergeCell ref="E44:F44"/>
    <mergeCell ref="A1:B1"/>
    <mergeCell ref="A6:B6"/>
    <mergeCell ref="A8:B8"/>
    <mergeCell ref="C8:E8"/>
    <mergeCell ref="F8:H8"/>
    <mergeCell ref="E33:F33"/>
    <mergeCell ref="C35:D36"/>
    <mergeCell ref="E35:F35"/>
    <mergeCell ref="I8:J8"/>
    <mergeCell ref="A3:J4"/>
    <mergeCell ref="A9:C9"/>
    <mergeCell ref="A13:C13"/>
    <mergeCell ref="A17:C17"/>
    <mergeCell ref="A21:C21"/>
    <mergeCell ref="I26:J26"/>
    <mergeCell ref="H27:I27"/>
    <mergeCell ref="A10:J12"/>
    <mergeCell ref="A14:J16"/>
    <mergeCell ref="A18:J20"/>
    <mergeCell ref="A22:J24"/>
    <mergeCell ref="A27:B28"/>
    <mergeCell ref="C27:D28"/>
    <mergeCell ref="E27:F28"/>
    <mergeCell ref="J27:J28"/>
    <mergeCell ref="J29:J30"/>
    <mergeCell ref="E29:F29"/>
    <mergeCell ref="J33:J34"/>
    <mergeCell ref="E32:F32"/>
    <mergeCell ref="E30:F30"/>
    <mergeCell ref="C45:D46"/>
    <mergeCell ref="E34:F34"/>
    <mergeCell ref="E36:F36"/>
    <mergeCell ref="C29:D30"/>
    <mergeCell ref="J35:J36"/>
    <mergeCell ref="J45:J46"/>
    <mergeCell ref="E37:F37"/>
    <mergeCell ref="E38:F38"/>
    <mergeCell ref="E45:F45"/>
    <mergeCell ref="E46:F46"/>
    <mergeCell ref="A29:B46"/>
    <mergeCell ref="J31:J32"/>
    <mergeCell ref="C31:D32"/>
    <mergeCell ref="E31:F31"/>
    <mergeCell ref="C33:D34"/>
  </mergeCells>
  <printOptions horizontalCentered="1"/>
  <pageMargins left="0.7868055555555555" right="0.7868055555555555" top="0.9840277777777777" bottom="0.65" header="0.5111111111111111" footer="0.5111111111111111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kaigai2</cp:lastModifiedBy>
  <cp:lastPrinted>2023-05-09T09:41:14Z</cp:lastPrinted>
  <dcterms:created xsi:type="dcterms:W3CDTF">2013-05-13T05:21:05Z</dcterms:created>
  <dcterms:modified xsi:type="dcterms:W3CDTF">2024-04-23T05:23:11Z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